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395" windowHeight="7965" activeTab="0"/>
  </bookViews>
  <sheets>
    <sheet name="Лист1" sheetId="1" r:id="rId1"/>
  </sheets>
  <definedNames>
    <definedName name="_xlnm.Print_Area" localSheetId="0">'Лист1'!$A$1:$F$20</definedName>
  </definedNames>
  <calcPr fullCalcOnLoad="1"/>
</workbook>
</file>

<file path=xl/sharedStrings.xml><?xml version="1.0" encoding="utf-8"?>
<sst xmlns="http://schemas.openxmlformats.org/spreadsheetml/2006/main" count="24" uniqueCount="24">
  <si>
    <t>Наименование доходных источников</t>
  </si>
  <si>
    <t>Налоговые доходы</t>
  </si>
  <si>
    <t>-налог на доходы физических лиц</t>
  </si>
  <si>
    <t>-единый налог на вменённый доход для отдельных видов деятельности</t>
  </si>
  <si>
    <t>-единый сельскохозяйственный налог</t>
  </si>
  <si>
    <t>-налог на имущество физических лиц</t>
  </si>
  <si>
    <t>-земельный налог (к. 106 060000 00 0000 110)</t>
  </si>
  <si>
    <t>-госпошлина</t>
  </si>
  <si>
    <t>-отменённые налоги</t>
  </si>
  <si>
    <t>Неналоговые доходы</t>
  </si>
  <si>
    <t>-доходы от использования имущества, находящегося в государственной и муниципальной собственности</t>
  </si>
  <si>
    <t>-плата за негативное воздействие на окружающую среду</t>
  </si>
  <si>
    <t>-доходы от оказания платных услуг и компенсации затрат государства</t>
  </si>
  <si>
    <t>-штрафы, санкции, возмещение ущерба</t>
  </si>
  <si>
    <t>отклонение +,-</t>
  </si>
  <si>
    <t>Всего налоговых и неналоговых доходов</t>
  </si>
  <si>
    <t xml:space="preserve">  % исполнения</t>
  </si>
  <si>
    <t>тыс. рублей</t>
  </si>
  <si>
    <t>прочие  неналоговые доходы</t>
  </si>
  <si>
    <t xml:space="preserve"> </t>
  </si>
  <si>
    <t>доходы от продажи материальных и нематериальных активов</t>
  </si>
  <si>
    <t>План на  январь-июль 2012</t>
  </si>
  <si>
    <t>Факт за январь-июль  2012</t>
  </si>
  <si>
    <t xml:space="preserve">Справка о выполнении плана поступления доходов в бюджет муниципального образования "город Ульяновск" за  январь-июль 2012 года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</si>
</sst>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" fontId="5" fillId="0" borderId="10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 horizontal="center"/>
    </xf>
    <xf numFmtId="4" fontId="0" fillId="0" borderId="0" xfId="0" applyNumberFormat="1" applyAlignment="1">
      <alignment vertical="center"/>
    </xf>
    <xf numFmtId="4" fontId="6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5" fontId="3" fillId="2" borderId="10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view="pageBreakPreview" zoomScale="96" zoomScaleSheetLayoutView="96" zoomScalePageLayoutView="0" workbookViewId="0" topLeftCell="A1">
      <selection activeCell="H6" sqref="H6"/>
    </sheetView>
  </sheetViews>
  <sheetFormatPr defaultColWidth="9.140625" defaultRowHeight="15"/>
  <cols>
    <col min="1" max="1" width="2.8515625" style="0" customWidth="1"/>
    <col min="2" max="2" width="40.421875" style="6" customWidth="1"/>
    <col min="3" max="3" width="14.00390625" style="0" customWidth="1"/>
    <col min="4" max="4" width="13.57421875" style="0" customWidth="1"/>
    <col min="5" max="5" width="13.7109375" style="0" customWidth="1"/>
    <col min="6" max="6" width="12.28125" style="0" customWidth="1"/>
  </cols>
  <sheetData>
    <row r="1" spans="5:6" ht="15">
      <c r="E1" s="22"/>
      <c r="F1" s="22"/>
    </row>
    <row r="2" spans="2:6" ht="45.75" customHeight="1">
      <c r="B2" s="21" t="s">
        <v>23</v>
      </c>
      <c r="C2" s="21"/>
      <c r="D2" s="21"/>
      <c r="E2" s="21"/>
      <c r="F2" s="21"/>
    </row>
    <row r="3" spans="2:6" ht="16.5" customHeight="1">
      <c r="B3" s="3"/>
      <c r="F3" s="2" t="s">
        <v>17</v>
      </c>
    </row>
    <row r="4" spans="2:6" ht="38.25" customHeight="1">
      <c r="B4" s="7" t="s">
        <v>0</v>
      </c>
      <c r="C4" s="8" t="s">
        <v>21</v>
      </c>
      <c r="D4" s="8" t="s">
        <v>22</v>
      </c>
      <c r="E4" s="8" t="s">
        <v>14</v>
      </c>
      <c r="F4" s="8" t="s">
        <v>16</v>
      </c>
    </row>
    <row r="5" spans="2:6" ht="18" customHeight="1">
      <c r="B5" s="1" t="s">
        <v>1</v>
      </c>
      <c r="C5" s="12">
        <f>SUM(C6:C12)</f>
        <v>2225101</v>
      </c>
      <c r="D5" s="11">
        <f>SUM(D6:D12)</f>
        <v>2268349.6999999997</v>
      </c>
      <c r="E5" s="13">
        <f>D5-C5</f>
        <v>43248.69999999972</v>
      </c>
      <c r="F5" s="14">
        <f>D5/C5*100</f>
        <v>101.94367356807624</v>
      </c>
    </row>
    <row r="6" spans="2:6" ht="21" customHeight="1">
      <c r="B6" s="4" t="s">
        <v>2</v>
      </c>
      <c r="C6" s="18">
        <v>1521388.6</v>
      </c>
      <c r="D6" s="17">
        <v>1529852.2</v>
      </c>
      <c r="E6" s="15">
        <f aca="true" t="shared" si="0" ref="E6:E19">D6-C6</f>
        <v>8463.59999999986</v>
      </c>
      <c r="F6" s="16">
        <f aca="true" t="shared" si="1" ref="F6:F12">D6/C6*100</f>
        <v>100.55630757322618</v>
      </c>
    </row>
    <row r="7" spans="2:6" ht="27.75" customHeight="1">
      <c r="B7" s="4" t="s">
        <v>3</v>
      </c>
      <c r="C7" s="19">
        <v>275526.4</v>
      </c>
      <c r="D7" s="17">
        <v>289369</v>
      </c>
      <c r="E7" s="15">
        <f t="shared" si="0"/>
        <v>13842.599999999977</v>
      </c>
      <c r="F7" s="16">
        <f t="shared" si="1"/>
        <v>105.02405577106222</v>
      </c>
    </row>
    <row r="8" spans="2:6" ht="21.75" customHeight="1">
      <c r="B8" s="4" t="s">
        <v>4</v>
      </c>
      <c r="C8" s="19">
        <v>1178</v>
      </c>
      <c r="D8" s="17">
        <v>1888.2</v>
      </c>
      <c r="E8" s="15">
        <f t="shared" si="0"/>
        <v>710.2</v>
      </c>
      <c r="F8" s="16">
        <f t="shared" si="1"/>
        <v>160.28862478777592</v>
      </c>
    </row>
    <row r="9" spans="2:6" ht="21.75" customHeight="1">
      <c r="B9" s="4" t="s">
        <v>5</v>
      </c>
      <c r="C9" s="19">
        <v>24064</v>
      </c>
      <c r="D9" s="17">
        <v>24683.4</v>
      </c>
      <c r="E9" s="15">
        <f t="shared" si="0"/>
        <v>619.4000000000015</v>
      </c>
      <c r="F9" s="16">
        <f t="shared" si="1"/>
        <v>102.57396941489363</v>
      </c>
    </row>
    <row r="10" spans="2:6" ht="24.75" customHeight="1">
      <c r="B10" s="4" t="s">
        <v>6</v>
      </c>
      <c r="C10" s="19">
        <v>348355.9</v>
      </c>
      <c r="D10" s="17">
        <v>366394.3</v>
      </c>
      <c r="E10" s="15">
        <f t="shared" si="0"/>
        <v>18038.399999999965</v>
      </c>
      <c r="F10" s="16">
        <f t="shared" si="1"/>
        <v>105.17815257327348</v>
      </c>
    </row>
    <row r="11" spans="2:6" ht="21" customHeight="1">
      <c r="B11" s="4" t="s">
        <v>7</v>
      </c>
      <c r="C11" s="19">
        <v>39135.6</v>
      </c>
      <c r="D11" s="17">
        <v>40041.1</v>
      </c>
      <c r="E11" s="15">
        <f t="shared" si="0"/>
        <v>905.5</v>
      </c>
      <c r="F11" s="16">
        <f t="shared" si="1"/>
        <v>102.31375014053701</v>
      </c>
    </row>
    <row r="12" spans="2:6" ht="22.5" customHeight="1">
      <c r="B12" s="4" t="s">
        <v>8</v>
      </c>
      <c r="C12" s="20">
        <v>15452.5</v>
      </c>
      <c r="D12" s="17">
        <v>16121.5</v>
      </c>
      <c r="E12" s="15">
        <f t="shared" si="0"/>
        <v>669</v>
      </c>
      <c r="F12" s="16">
        <f t="shared" si="1"/>
        <v>104.32939653777706</v>
      </c>
    </row>
    <row r="13" spans="2:6" ht="18.75" customHeight="1">
      <c r="B13" s="1" t="s">
        <v>9</v>
      </c>
      <c r="C13" s="12">
        <f>SUM(C14:C19)</f>
        <v>494675.7</v>
      </c>
      <c r="D13" s="12">
        <f>SUM(D14:D19)</f>
        <v>533493.3</v>
      </c>
      <c r="E13" s="13">
        <f t="shared" si="0"/>
        <v>38817.600000000035</v>
      </c>
      <c r="F13" s="14">
        <f aca="true" t="shared" si="2" ref="F13:F20">D13/C13*100</f>
        <v>107.84708042056646</v>
      </c>
    </row>
    <row r="14" spans="2:6" ht="38.25" customHeight="1">
      <c r="B14" s="5" t="s">
        <v>10</v>
      </c>
      <c r="C14" s="18">
        <v>215528.5</v>
      </c>
      <c r="D14" s="17">
        <v>227256.4</v>
      </c>
      <c r="E14" s="15">
        <f t="shared" si="0"/>
        <v>11727.899999999994</v>
      </c>
      <c r="F14" s="16">
        <f t="shared" si="2"/>
        <v>105.4414613380597</v>
      </c>
    </row>
    <row r="15" spans="2:6" ht="27" customHeight="1">
      <c r="B15" s="5" t="s">
        <v>11</v>
      </c>
      <c r="C15" s="19">
        <v>18502.8</v>
      </c>
      <c r="D15" s="17">
        <v>19196.5</v>
      </c>
      <c r="E15" s="15">
        <f t="shared" si="0"/>
        <v>693.7000000000007</v>
      </c>
      <c r="F15" s="16">
        <f t="shared" si="2"/>
        <v>103.74916228895086</v>
      </c>
    </row>
    <row r="16" spans="2:10" ht="30" customHeight="1">
      <c r="B16" s="5" t="s">
        <v>12</v>
      </c>
      <c r="C16" s="19">
        <v>8396</v>
      </c>
      <c r="D16" s="17">
        <v>8872.7</v>
      </c>
      <c r="E16" s="15">
        <f t="shared" si="0"/>
        <v>476.7000000000007</v>
      </c>
      <c r="F16" s="16">
        <f t="shared" si="2"/>
        <v>105.67770366841354</v>
      </c>
      <c r="J16" t="s">
        <v>19</v>
      </c>
    </row>
    <row r="17" spans="2:6" ht="27" customHeight="1">
      <c r="B17" s="5" t="s">
        <v>20</v>
      </c>
      <c r="C17" s="19">
        <v>214764.2</v>
      </c>
      <c r="D17" s="17">
        <v>237311.6</v>
      </c>
      <c r="E17" s="15">
        <f t="shared" si="0"/>
        <v>22547.399999999994</v>
      </c>
      <c r="F17" s="16">
        <f t="shared" si="2"/>
        <v>110.4986771538273</v>
      </c>
    </row>
    <row r="18" spans="2:6" ht="26.25" customHeight="1">
      <c r="B18" s="5" t="s">
        <v>13</v>
      </c>
      <c r="C18" s="19">
        <v>35090.2</v>
      </c>
      <c r="D18" s="17">
        <v>37793.8</v>
      </c>
      <c r="E18" s="15">
        <f t="shared" si="0"/>
        <v>2703.600000000006</v>
      </c>
      <c r="F18" s="16">
        <f t="shared" si="2"/>
        <v>107.70471527662997</v>
      </c>
    </row>
    <row r="19" spans="2:6" ht="20.25" customHeight="1">
      <c r="B19" s="5" t="s">
        <v>18</v>
      </c>
      <c r="C19" s="20">
        <v>2394</v>
      </c>
      <c r="D19" s="17">
        <v>3062.3</v>
      </c>
      <c r="E19" s="15">
        <f t="shared" si="0"/>
        <v>668.3000000000002</v>
      </c>
      <c r="F19" s="16">
        <f t="shared" si="2"/>
        <v>127.9156223893066</v>
      </c>
    </row>
    <row r="20" spans="2:6" ht="23.25" customHeight="1">
      <c r="B20" s="1" t="s">
        <v>15</v>
      </c>
      <c r="C20" s="13">
        <f>C5+C13</f>
        <v>2719776.7</v>
      </c>
      <c r="D20" s="13">
        <f>D5+D13</f>
        <v>2801843</v>
      </c>
      <c r="E20" s="13">
        <f>D20-C20</f>
        <v>82066.29999999981</v>
      </c>
      <c r="F20" s="13">
        <f t="shared" si="2"/>
        <v>103.01739109684998</v>
      </c>
    </row>
    <row r="21" ht="32.25" customHeight="1"/>
    <row r="22" spans="2:6" ht="48" customHeight="1">
      <c r="B22" s="23"/>
      <c r="C22" s="23"/>
      <c r="D22" s="23"/>
      <c r="E22" s="23"/>
      <c r="F22" s="23"/>
    </row>
    <row r="23" spans="2:3" ht="15">
      <c r="B23" s="9"/>
      <c r="C23" s="10"/>
    </row>
    <row r="24" spans="2:3" ht="15">
      <c r="B24" s="9"/>
      <c r="C24" s="10"/>
    </row>
  </sheetData>
  <sheetProtection/>
  <mergeCells count="3">
    <mergeCell ref="B2:F2"/>
    <mergeCell ref="E1:F1"/>
    <mergeCell ref="B22:F22"/>
  </mergeCells>
  <printOptions/>
  <pageMargins left="0.2362204724409449" right="0.1968503937007874" top="0.1968503937007874" bottom="0.15748031496062992" header="0.4330708661417323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 г.Ульяновска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Шукайлова О.</dc:creator>
  <cp:keywords/>
  <dc:description/>
  <cp:lastModifiedBy>Юра</cp:lastModifiedBy>
  <cp:lastPrinted>2012-07-31T11:51:59Z</cp:lastPrinted>
  <dcterms:created xsi:type="dcterms:W3CDTF">2009-02-12T06:50:30Z</dcterms:created>
  <dcterms:modified xsi:type="dcterms:W3CDTF">2012-10-18T06:48:43Z</dcterms:modified>
  <cp:category/>
  <cp:version/>
  <cp:contentType/>
  <cp:contentStatus/>
</cp:coreProperties>
</file>