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7965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<sst xmlns="http://schemas.openxmlformats.org/spreadsheetml/2006/main" count="24" uniqueCount="24">
  <si>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</si>
  <si>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</si>
  <si>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</si>
  <si>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</si>
  <si>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</si>
  <si>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</si>
  <si>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</si>
  <si>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</si>
  <si>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</si>
  <si>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</si>
  <si>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</si>
  <si>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</si>
  <si>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</si>
  <si>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</si>
  <si>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</si>
  <si>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</si>
  <si>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</si>
  <si>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</si>
  <si>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</si>
  <si>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</si>
  <si>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</si>
  <si>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План на  январь-ноябрь 2012</t>
  </si>
  <si>
    <t>Факт за январь-ноябрь  2012</t>
  </si>
  <si>
    <t xml:space="preserve">Справка о выполнении плана поступления доходов в бюджет муниципального образования "город Ульяновск"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</si>
</sst>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4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96" zoomScaleSheetLayoutView="96" zoomScalePageLayoutView="0" workbookViewId="0" topLeftCell="A1">
      <selection activeCell="A20" sqref="A20:IV21"/>
    </sheetView>
  </sheetViews>
  <sheetFormatPr defaultColWidth="9.140625" defaultRowHeight="15"/>
  <cols>
    <col min="1" max="1" width="41.8515625" style="6" customWidth="1"/>
    <col min="2" max="2" width="15.7109375" style="0" customWidth="1"/>
    <col min="3" max="3" width="14.00390625" style="0" customWidth="1"/>
    <col min="4" max="4" width="15.00390625" style="0" customWidth="1"/>
    <col min="5" max="5" width="12.28125" style="0" customWidth="1"/>
    <col min="6" max="6" width="9.140625" style="0" customWidth="1"/>
  </cols>
  <sheetData>
    <row r="1" spans="1:5" ht="66" customHeight="1">
      <c r="A1" s="23" t="s">
        <v>23</v>
      </c>
      <c r="B1" s="23"/>
      <c r="C1" s="23"/>
      <c r="D1" s="23"/>
      <c r="E1" s="23"/>
    </row>
    <row r="2" spans="1:5" ht="15.75" customHeight="1">
      <c r="A2" s="3"/>
      <c r="E2" s="2" t="s">
        <v>17</v>
      </c>
    </row>
    <row r="3" spans="1:5" ht="38.25" customHeight="1">
      <c r="A3" s="7" t="s">
        <v>0</v>
      </c>
      <c r="B3" s="8" t="s">
        <v>21</v>
      </c>
      <c r="C3" s="8" t="s">
        <v>22</v>
      </c>
      <c r="D3" s="8" t="s">
        <v>14</v>
      </c>
      <c r="E3" s="8" t="s">
        <v>16</v>
      </c>
    </row>
    <row r="4" spans="1:5" ht="20.25" customHeight="1">
      <c r="A4" s="1" t="s">
        <v>1</v>
      </c>
      <c r="B4" s="14">
        <f>SUM(B5:B11)</f>
        <v>3532684.5</v>
      </c>
      <c r="C4" s="13">
        <f>SUM(C5:C11)</f>
        <v>3679589.1999999997</v>
      </c>
      <c r="D4" s="15">
        <f>C4-B4</f>
        <v>146904.69999999972</v>
      </c>
      <c r="E4" s="16">
        <f>C4/B4*100</f>
        <v>104.15844381234723</v>
      </c>
    </row>
    <row r="5" spans="1:5" ht="21" customHeight="1">
      <c r="A5" s="4" t="s">
        <v>2</v>
      </c>
      <c r="B5" s="22">
        <v>2459191.4000000004</v>
      </c>
      <c r="C5" s="11">
        <v>2488698.9</v>
      </c>
      <c r="D5" s="18">
        <f aca="true" t="shared" si="0" ref="D5:D18">C5-B5</f>
        <v>29507.499999999534</v>
      </c>
      <c r="E5" s="19">
        <f aca="true" t="shared" si="1" ref="E5:E11">C5/B5*100</f>
        <v>101.19988627156063</v>
      </c>
    </row>
    <row r="6" spans="1:5" ht="27.75" customHeight="1">
      <c r="A6" s="4" t="s">
        <v>3</v>
      </c>
      <c r="B6" s="22">
        <v>405902.4</v>
      </c>
      <c r="C6" s="11">
        <v>410870.19999999995</v>
      </c>
      <c r="D6" s="18">
        <f t="shared" si="0"/>
        <v>4967.79999999993</v>
      </c>
      <c r="E6" s="19">
        <f t="shared" si="1"/>
        <v>101.22389027510059</v>
      </c>
    </row>
    <row r="7" spans="1:5" ht="21.75" customHeight="1">
      <c r="A7" s="4" t="s">
        <v>4</v>
      </c>
      <c r="B7" s="22">
        <v>1788</v>
      </c>
      <c r="C7" s="11">
        <v>1920.9</v>
      </c>
      <c r="D7" s="18">
        <f t="shared" si="0"/>
        <v>132.9000000000001</v>
      </c>
      <c r="E7" s="19">
        <f t="shared" si="1"/>
        <v>107.43288590604027</v>
      </c>
    </row>
    <row r="8" spans="1:5" ht="21.75" customHeight="1">
      <c r="A8" s="4" t="s">
        <v>5</v>
      </c>
      <c r="B8" s="22">
        <v>66210</v>
      </c>
      <c r="C8" s="11">
        <v>62853.2</v>
      </c>
      <c r="D8" s="18">
        <f t="shared" si="0"/>
        <v>-3356.800000000003</v>
      </c>
      <c r="E8" s="19">
        <f t="shared" si="1"/>
        <v>94.93007098625584</v>
      </c>
    </row>
    <row r="9" spans="1:5" ht="22.5" customHeight="1">
      <c r="A9" s="12" t="s">
        <v>6</v>
      </c>
      <c r="B9" s="22">
        <v>513339.89999999997</v>
      </c>
      <c r="C9" s="11">
        <v>527509.6</v>
      </c>
      <c r="D9" s="18">
        <f t="shared" si="0"/>
        <v>14169.700000000012</v>
      </c>
      <c r="E9" s="19">
        <f t="shared" si="1"/>
        <v>102.76029585855298</v>
      </c>
    </row>
    <row r="10" spans="1:5" ht="22.5" customHeight="1">
      <c r="A10" s="4" t="s">
        <v>7</v>
      </c>
      <c r="B10" s="22">
        <v>62527</v>
      </c>
      <c r="C10" s="11">
        <v>62321.5</v>
      </c>
      <c r="D10" s="18">
        <f t="shared" si="0"/>
        <v>-205.5</v>
      </c>
      <c r="E10" s="19">
        <f t="shared" si="1"/>
        <v>99.67134198026453</v>
      </c>
    </row>
    <row r="11" spans="1:5" ht="21.75" customHeight="1">
      <c r="A11" s="4" t="s">
        <v>8</v>
      </c>
      <c r="B11" s="22">
        <v>23725.8</v>
      </c>
      <c r="C11" s="11">
        <v>125414.9</v>
      </c>
      <c r="D11" s="18">
        <f t="shared" si="0"/>
        <v>101689.09999999999</v>
      </c>
      <c r="E11" s="19">
        <f t="shared" si="1"/>
        <v>528.6013538005041</v>
      </c>
    </row>
    <row r="12" spans="1:5" ht="18.75" customHeight="1">
      <c r="A12" s="1" t="s">
        <v>9</v>
      </c>
      <c r="B12" s="21">
        <f>SUM(B13:B18)</f>
        <v>791427.2000000001</v>
      </c>
      <c r="C12" s="17">
        <f>SUM(C13:C18)</f>
        <v>804726.2999999999</v>
      </c>
      <c r="D12" s="15">
        <f t="shared" si="0"/>
        <v>13299.09999999986</v>
      </c>
      <c r="E12" s="16">
        <f aca="true" t="shared" si="2" ref="E12:E19">C12/B12*100</f>
        <v>101.68039460862602</v>
      </c>
    </row>
    <row r="13" spans="1:5" ht="38.25" customHeight="1">
      <c r="A13" s="5" t="s">
        <v>10</v>
      </c>
      <c r="B13" s="22">
        <v>338788.8</v>
      </c>
      <c r="C13" s="11">
        <v>348117.5</v>
      </c>
      <c r="D13" s="18">
        <f t="shared" si="0"/>
        <v>9328.700000000012</v>
      </c>
      <c r="E13" s="19">
        <f t="shared" si="2"/>
        <v>102.75354439107787</v>
      </c>
    </row>
    <row r="14" spans="1:5" ht="27" customHeight="1">
      <c r="A14" s="5" t="s">
        <v>11</v>
      </c>
      <c r="B14" s="22">
        <v>28525.200000000004</v>
      </c>
      <c r="C14" s="11">
        <v>27881.9</v>
      </c>
      <c r="D14" s="18">
        <f t="shared" si="0"/>
        <v>-643.3000000000029</v>
      </c>
      <c r="E14" s="19">
        <f t="shared" si="2"/>
        <v>97.74480108816064</v>
      </c>
    </row>
    <row r="15" spans="1:9" ht="27" customHeight="1">
      <c r="A15" s="5" t="s">
        <v>12</v>
      </c>
      <c r="B15" s="22">
        <v>13161.6</v>
      </c>
      <c r="C15" s="11">
        <v>15526</v>
      </c>
      <c r="D15" s="18">
        <f t="shared" si="0"/>
        <v>2364.3999999999996</v>
      </c>
      <c r="E15" s="19">
        <f t="shared" si="2"/>
        <v>117.96438123024555</v>
      </c>
      <c r="I15" t="s">
        <v>19</v>
      </c>
    </row>
    <row r="16" spans="1:5" ht="27" customHeight="1">
      <c r="A16" s="5" t="s">
        <v>20</v>
      </c>
      <c r="B16" s="22">
        <v>347930.80000000005</v>
      </c>
      <c r="C16" s="11">
        <v>348653.8</v>
      </c>
      <c r="D16" s="18">
        <f t="shared" si="0"/>
        <v>722.9999999999418</v>
      </c>
      <c r="E16" s="19">
        <f t="shared" si="2"/>
        <v>100.20779994182749</v>
      </c>
    </row>
    <row r="17" spans="1:5" ht="21" customHeight="1">
      <c r="A17" s="5" t="s">
        <v>13</v>
      </c>
      <c r="B17" s="22">
        <v>59692.799999999996</v>
      </c>
      <c r="C17" s="11">
        <v>61754.4</v>
      </c>
      <c r="D17" s="18">
        <f t="shared" si="0"/>
        <v>2061.600000000006</v>
      </c>
      <c r="E17" s="19">
        <f t="shared" si="2"/>
        <v>103.45368285622388</v>
      </c>
    </row>
    <row r="18" spans="1:5" ht="21" customHeight="1">
      <c r="A18" s="5" t="s">
        <v>18</v>
      </c>
      <c r="B18" s="22">
        <v>3328</v>
      </c>
      <c r="C18" s="11">
        <v>2792.7</v>
      </c>
      <c r="D18" s="18">
        <f t="shared" si="0"/>
        <v>-535.3000000000002</v>
      </c>
      <c r="E18" s="19">
        <f t="shared" si="2"/>
        <v>83.91526442307692</v>
      </c>
    </row>
    <row r="19" spans="1:5" ht="32.25" customHeight="1">
      <c r="A19" s="1" t="s">
        <v>15</v>
      </c>
      <c r="B19" s="20">
        <f>B4+B12</f>
        <v>4324111.7</v>
      </c>
      <c r="C19" s="15">
        <f>C4+C12</f>
        <v>4484315.5</v>
      </c>
      <c r="D19" s="15">
        <f>C19-B19</f>
        <v>160203.7999999998</v>
      </c>
      <c r="E19" s="16">
        <f t="shared" si="2"/>
        <v>103.70489504237368</v>
      </c>
    </row>
    <row r="20" spans="1:5" ht="24.75" customHeight="1">
      <c r="A20" s="24"/>
      <c r="B20" s="24"/>
      <c r="C20" s="24"/>
      <c r="D20" s="24"/>
      <c r="E20" s="24"/>
    </row>
    <row r="21" spans="1:2" ht="15">
      <c r="A21" s="9"/>
      <c r="B21" s="10"/>
    </row>
  </sheetData>
  <sheetProtection/>
  <mergeCells count="2">
    <mergeCell ref="A1:E1"/>
    <mergeCell ref="A20:E20"/>
  </mergeCells>
  <printOptions/>
  <pageMargins left="0.2362204724409449" right="0.1968503937007874" top="0.1968503937007874" bottom="0.15748031496062992" header="0.4330708661417323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 г.Ульяновска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Шукайлова О.</dc:creator>
  <cp:keywords/>
  <dc:description/>
  <cp:lastModifiedBy>Юра</cp:lastModifiedBy>
  <cp:lastPrinted>2012-12-06T07:09:41Z</cp:lastPrinted>
  <dcterms:created xsi:type="dcterms:W3CDTF">2009-02-12T06:50:30Z</dcterms:created>
  <dcterms:modified xsi:type="dcterms:W3CDTF">2012-12-29T06:16:24Z</dcterms:modified>
  <cp:category/>
  <cp:version/>
  <cp:contentType/>
  <cp:contentStatus/>
</cp:coreProperties>
</file>