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D14" i="1"/>
  <c r="D5"/>
  <c r="D21" s="1"/>
  <c r="C5"/>
  <c r="F5" l="1"/>
  <c r="E5"/>
  <c r="F20"/>
  <c r="E16" l="1"/>
  <c r="E17"/>
  <c r="E18"/>
  <c r="E19"/>
  <c r="E20"/>
  <c r="E7"/>
  <c r="E8"/>
  <c r="E9"/>
  <c r="E10"/>
  <c r="E11"/>
  <c r="E12"/>
  <c r="E13"/>
  <c r="F16"/>
  <c r="F17"/>
  <c r="F18"/>
  <c r="F19"/>
  <c r="F7"/>
  <c r="F8"/>
  <c r="F10"/>
  <c r="F11"/>
  <c r="F12"/>
  <c r="F13"/>
  <c r="F6"/>
  <c r="F15"/>
  <c r="E6"/>
  <c r="E15"/>
  <c r="C14" l="1"/>
  <c r="C21" l="1"/>
  <c r="E21" l="1"/>
  <c r="F21"/>
  <c r="F14"/>
  <c r="E14"/>
</calcChain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<sst xmlns="http://schemas.openxmlformats.org/spreadsheetml/2006/main" count="26" uniqueCount="26">
  <si>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</si>
  <si>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</si>
  <si>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</si>
  <si>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</si>
  <si>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</si>
  <si>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</si>
  <si>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</si>
  <si>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</si>
  <si>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</si>
  <si>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</si>
  <si>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</si>
  <si>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</si>
  <si>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</si>
  <si>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</si>
  <si>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</si>
  <si>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</si>
  <si>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</si>
  <si>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</si>
  <si>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</si>
  <si>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</si>
  <si>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</si>
  <si>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</si>
  <si>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</si>
  <si>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>Факт за январь-декабрь 2013</t>
  </si>
  <si>
    <t xml:space="preserve">Факт за январь-декабрь 2012 </t>
  </si>
  <si>
    <r>
      <t>Анализ поступления доходов в бюджет муниципального образования                                                                                                               "город Ульяновск"  в</t>
    </r>
    <r>
      <rPr>
        <sz val="14"/>
        <color rgb="FFFF0000"/>
        <rFont val="Calibri"/>
        <family val="2"/>
        <charset val="204"/>
      </rPr>
      <t xml:space="preserve"> </t>
    </r>
    <r>
      <rPr>
        <sz val="14"/>
        <rFont val="Calibri"/>
        <family val="2"/>
        <charset val="204"/>
      </rPr>
      <t>январе-декабрь</t>
    </r>
    <r>
      <rPr>
        <sz val="14"/>
        <color rgb="FFFF0000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 xml:space="preserve"> 2012-2013 г.г.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</si>
</sst>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"/>
      <family val="1"/>
    </font>
    <font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topLeftCell="A10" zoomScaleSheetLayoutView="96" workbookViewId="0">
      <selection activeCell="E1" sqref="E1:F1"/>
    </sheetView>
  </sheetViews>
  <sheetFormatPr defaultRowHeight="15"/>
  <cols>
    <col min="1" max="1" width="4.28515625" customWidth="1"/>
    <col min="2" max="2" width="37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9"/>
      <c r="F1" s="29"/>
    </row>
    <row r="2" spans="2:6" ht="65.25" customHeight="1">
      <c r="B2" s="28" t="s">
        <v>25</v>
      </c>
      <c r="C2" s="28"/>
      <c r="D2" s="28"/>
      <c r="E2" s="28"/>
      <c r="F2" s="28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24" t="s">
        <v>24</v>
      </c>
      <c r="D4" s="24" t="s">
        <v>23</v>
      </c>
      <c r="E4" s="8" t="s">
        <v>14</v>
      </c>
      <c r="F4" s="8" t="s">
        <v>19</v>
      </c>
    </row>
    <row r="5" spans="2:6" ht="22.5" customHeight="1">
      <c r="B5" s="1" t="s">
        <v>1</v>
      </c>
      <c r="C5" s="18">
        <f>SUM(C6:C13)</f>
        <v>4135144.4</v>
      </c>
      <c r="D5" s="18">
        <f>SUM(D6:D13)</f>
        <v>4323582.3</v>
      </c>
      <c r="E5" s="12">
        <f>D5-C5</f>
        <v>188437.89999999991</v>
      </c>
      <c r="F5" s="13">
        <f>D5/C5*100</f>
        <v>104.55698475729167</v>
      </c>
    </row>
    <row r="6" spans="2:6" ht="24" customHeight="1">
      <c r="B6" s="4" t="s">
        <v>2</v>
      </c>
      <c r="C6" s="25">
        <v>2895241.3</v>
      </c>
      <c r="D6" s="23">
        <v>3193014.5</v>
      </c>
      <c r="E6" s="14">
        <f t="shared" ref="E6:E20" si="0">D6-C6</f>
        <v>297773.20000000019</v>
      </c>
      <c r="F6" s="15">
        <f t="shared" ref="F6:F19" si="1">D6/C6*100</f>
        <v>110.28491822080599</v>
      </c>
    </row>
    <row r="7" spans="2:6" ht="27.75" customHeight="1">
      <c r="B7" s="4" t="s">
        <v>3</v>
      </c>
      <c r="C7" s="25">
        <v>423507</v>
      </c>
      <c r="D7" s="23">
        <v>378043</v>
      </c>
      <c r="E7" s="14">
        <f t="shared" si="0"/>
        <v>-45464</v>
      </c>
      <c r="F7" s="15">
        <f t="shared" si="1"/>
        <v>89.26487637748609</v>
      </c>
    </row>
    <row r="8" spans="2:6" ht="24.75" customHeight="1">
      <c r="B8" s="4" t="s">
        <v>4</v>
      </c>
      <c r="C8" s="25">
        <v>1924</v>
      </c>
      <c r="D8" s="23">
        <v>1805.7</v>
      </c>
      <c r="E8" s="14">
        <f t="shared" si="0"/>
        <v>-118.29999999999995</v>
      </c>
      <c r="F8" s="15">
        <f t="shared" si="1"/>
        <v>93.851351351351354</v>
      </c>
    </row>
    <row r="9" spans="2:6" ht="27" customHeight="1">
      <c r="B9" s="16" t="s">
        <v>20</v>
      </c>
      <c r="C9" s="20"/>
      <c r="D9" s="19">
        <v>10326.700000000001</v>
      </c>
      <c r="E9" s="14">
        <f t="shared" si="0"/>
        <v>10326.700000000001</v>
      </c>
      <c r="F9" s="15" t="s">
        <v>21</v>
      </c>
    </row>
    <row r="10" spans="2:6" ht="21" customHeight="1">
      <c r="B10" s="4" t="s">
        <v>5</v>
      </c>
      <c r="C10" s="25">
        <v>68671.5</v>
      </c>
      <c r="D10" s="23">
        <v>79484.399999999994</v>
      </c>
      <c r="E10" s="14">
        <f t="shared" si="0"/>
        <v>10812.899999999994</v>
      </c>
      <c r="F10" s="15">
        <f t="shared" si="1"/>
        <v>115.74583342434634</v>
      </c>
    </row>
    <row r="11" spans="2:6" ht="22.5" customHeight="1">
      <c r="B11" s="11" t="s">
        <v>6</v>
      </c>
      <c r="C11" s="25">
        <v>553379</v>
      </c>
      <c r="D11" s="23">
        <v>579522.9</v>
      </c>
      <c r="E11" s="14">
        <f t="shared" si="0"/>
        <v>26143.900000000023</v>
      </c>
      <c r="F11" s="15">
        <f t="shared" si="1"/>
        <v>104.72441129858561</v>
      </c>
    </row>
    <row r="12" spans="2:6" ht="23.25" customHeight="1">
      <c r="B12" s="4" t="s">
        <v>7</v>
      </c>
      <c r="C12" s="25">
        <v>66272.399999999994</v>
      </c>
      <c r="D12" s="23">
        <v>65529.5</v>
      </c>
      <c r="E12" s="14">
        <f t="shared" si="0"/>
        <v>-742.89999999999418</v>
      </c>
      <c r="F12" s="15">
        <f t="shared" si="1"/>
        <v>98.879020527399035</v>
      </c>
    </row>
    <row r="13" spans="2:6" ht="24.75" customHeight="1">
      <c r="B13" s="4" t="s">
        <v>8</v>
      </c>
      <c r="C13" s="25">
        <v>126149.2</v>
      </c>
      <c r="D13" s="23">
        <v>15855.6</v>
      </c>
      <c r="E13" s="14">
        <f t="shared" si="0"/>
        <v>-110293.59999999999</v>
      </c>
      <c r="F13" s="15">
        <f t="shared" si="1"/>
        <v>12.5689263189937</v>
      </c>
    </row>
    <row r="14" spans="2:6" ht="21.75" customHeight="1">
      <c r="B14" s="1" t="s">
        <v>9</v>
      </c>
      <c r="C14" s="21">
        <f>SUM(C15:C20)</f>
        <v>894438.39999999991</v>
      </c>
      <c r="D14" s="21">
        <f>SUM(D15:D20)</f>
        <v>1033120.5999999999</v>
      </c>
      <c r="E14" s="12">
        <f t="shared" si="0"/>
        <v>138682.19999999995</v>
      </c>
      <c r="F14" s="13">
        <f t="shared" si="1"/>
        <v>115.50494701479721</v>
      </c>
    </row>
    <row r="15" spans="2:6" ht="38.25" customHeight="1">
      <c r="B15" s="5" t="s">
        <v>10</v>
      </c>
      <c r="C15" s="27">
        <v>389698.3</v>
      </c>
      <c r="D15" s="26">
        <v>505916</v>
      </c>
      <c r="E15" s="14">
        <f t="shared" si="0"/>
        <v>116217.70000000001</v>
      </c>
      <c r="F15" s="15">
        <f t="shared" si="1"/>
        <v>129.8224806215475</v>
      </c>
    </row>
    <row r="16" spans="2:6" ht="29.25" customHeight="1">
      <c r="B16" s="5" t="s">
        <v>11</v>
      </c>
      <c r="C16" s="25">
        <v>29501.9</v>
      </c>
      <c r="D16" s="23">
        <v>32003</v>
      </c>
      <c r="E16" s="14">
        <f t="shared" si="0"/>
        <v>2501.0999999999985</v>
      </c>
      <c r="F16" s="15">
        <f t="shared" si="1"/>
        <v>108.47775905958599</v>
      </c>
    </row>
    <row r="17" spans="2:10" ht="27" customHeight="1">
      <c r="B17" s="5" t="s">
        <v>12</v>
      </c>
      <c r="C17" s="25">
        <v>17208.3</v>
      </c>
      <c r="D17" s="23">
        <v>25044.6</v>
      </c>
      <c r="E17" s="14">
        <f t="shared" si="0"/>
        <v>7836.2999999999993</v>
      </c>
      <c r="F17" s="15">
        <f t="shared" si="1"/>
        <v>145.53790903226931</v>
      </c>
      <c r="J17" t="s">
        <v>18</v>
      </c>
    </row>
    <row r="18" spans="2:10" ht="30.75" customHeight="1">
      <c r="B18" s="17" t="s">
        <v>22</v>
      </c>
      <c r="C18" s="25">
        <v>385285.6</v>
      </c>
      <c r="D18" s="23">
        <v>390378.6</v>
      </c>
      <c r="E18" s="14">
        <f t="shared" si="0"/>
        <v>5093</v>
      </c>
      <c r="F18" s="15">
        <f t="shared" si="1"/>
        <v>101.32187655079765</v>
      </c>
    </row>
    <row r="19" spans="2:10" ht="22.5" customHeight="1">
      <c r="B19" s="5" t="s">
        <v>13</v>
      </c>
      <c r="C19" s="25">
        <v>69751.100000000006</v>
      </c>
      <c r="D19" s="23">
        <v>77375.7</v>
      </c>
      <c r="E19" s="14">
        <f t="shared" si="0"/>
        <v>7624.5999999999913</v>
      </c>
      <c r="F19" s="15">
        <f t="shared" si="1"/>
        <v>110.93115377391895</v>
      </c>
    </row>
    <row r="20" spans="2:10" ht="24" customHeight="1">
      <c r="B20" s="5" t="s">
        <v>17</v>
      </c>
      <c r="C20" s="25">
        <v>2993.2</v>
      </c>
      <c r="D20" s="23">
        <v>2402.6999999999998</v>
      </c>
      <c r="E20" s="14">
        <f t="shared" si="0"/>
        <v>-590.5</v>
      </c>
      <c r="F20" s="15">
        <f>D20/C20*100</f>
        <v>80.271949752772954</v>
      </c>
    </row>
    <row r="21" spans="2:10" ht="27.75" customHeight="1">
      <c r="B21" s="1" t="s">
        <v>15</v>
      </c>
      <c r="C21" s="22">
        <f>C5+C14</f>
        <v>5029582.8</v>
      </c>
      <c r="D21" s="22">
        <f>D5+D14</f>
        <v>5356702.8999999994</v>
      </c>
      <c r="E21" s="12">
        <f>D21-C21</f>
        <v>327120.09999999963</v>
      </c>
      <c r="F21" s="13">
        <f>D21/C21*100</f>
        <v>106.50392116022027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55000000000000004" right="0.19685039370078741" top="0.46" bottom="0.15748031496062992" header="0.7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2014-01-20T13:45:19Z</cp:lastPrinted>
  <dcterms:created xsi:type="dcterms:W3CDTF">2009-02-12T06:50:30Z</dcterms:created>
  <dcterms:modified xsi:type="dcterms:W3CDTF">2014-01-21T09:58:48Z</dcterms:modified>
</cp:coreProperties>
</file>