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мф" sheetId="2" r:id="rId1"/>
  </sheets>
  <definedNames>
    <definedName name="_xlnm.Print_Area" localSheetId="0">мф!$A$1:$F$24</definedName>
  </definedNames>
  <calcPr calcId="124519"/>
</workbook>
</file>

<file path=xl/calcChain.xml><?xml version="1.0" encoding="utf-8"?>
<calcChain xmlns="http://schemas.openxmlformats.org/spreadsheetml/2006/main">
  <c r="F7" i="2"/>
  <c r="E7"/>
  <c r="E21"/>
  <c r="F20"/>
  <c r="E20"/>
  <c r="F19"/>
  <c r="E19"/>
  <c r="F18"/>
  <c r="E18"/>
  <c r="F17"/>
  <c r="E17"/>
  <c r="F16"/>
  <c r="E16"/>
  <c r="D15"/>
  <c r="C15"/>
  <c r="F14"/>
  <c r="E14"/>
  <c r="F13"/>
  <c r="E13"/>
  <c r="F12"/>
  <c r="E12"/>
  <c r="F11"/>
  <c r="E11"/>
  <c r="F10"/>
  <c r="E10"/>
  <c r="E9"/>
  <c r="F8"/>
  <c r="E8"/>
  <c r="F6"/>
  <c r="E6"/>
  <c r="D5"/>
  <c r="C5"/>
  <c r="C22" l="1"/>
  <c r="E15"/>
  <c r="E5"/>
  <c r="F5"/>
  <c r="F15"/>
  <c r="D22"/>
  <c r="E22" l="1"/>
  <c r="F22"/>
</calcChain>
</file>

<file path=xl/sharedStrings.xml><?xml version="1.0" encoding="utf-8"?>
<sst xmlns="http://schemas.openxmlformats.org/spreadsheetml/2006/main" count="28" uniqueCount="27">
  <si>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</si>
  <si>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</si>
  <si>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</si>
  <si>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</si>
  <si>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</si>
  <si>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</si>
  <si>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</si>
  <si>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</si>
  <si>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</si>
  <si>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</si>
  <si>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</si>
  <si>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</si>
  <si>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</si>
  <si>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</si>
  <si>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</si>
  <si>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</si>
  <si>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</si>
  <si>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</si>
  <si>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</si>
  <si>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 xml:space="preserve"> темп роста, %</t>
  </si>
  <si>
    <t>- налог, взимаемый в связи с применением патентной системы налогообложения</t>
  </si>
  <si>
    <t>-доходы от продажи материальных и нематериальных активов</t>
  </si>
  <si>
    <t xml:space="preserve">-акцизы по подакцизным товарам (продукции), производимым на территории Российской Федерации
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</si>
  <si>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январе-марте 2014-2015 г.г.                                                                                                                            </t>
  </si>
  <si>
    <t>Факт за январь-март 2014</t>
  </si>
  <si>
    <t>Факт за январь-март  2015</t>
  </si>
  <si>
    <t>свыше 200%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</si>
</sst>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"/>
      <family val="1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4" fontId="1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6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SheetLayoutView="96" workbookViewId="0">
      <selection activeCell="B25" sqref="B25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>
      <c r="E1" s="27"/>
      <c r="F1" s="27"/>
    </row>
    <row r="2" spans="2:6" ht="55.5" customHeight="1">
      <c r="B2" s="28" t="s">
        <v>23</v>
      </c>
      <c r="C2" s="28"/>
      <c r="D2" s="28"/>
      <c r="E2" s="28"/>
      <c r="F2" s="28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8" t="s">
        <v>24</v>
      </c>
      <c r="D4" s="23" t="s">
        <v>25</v>
      </c>
      <c r="E4" s="8" t="s">
        <v>14</v>
      </c>
      <c r="F4" s="8" t="s">
        <v>19</v>
      </c>
    </row>
    <row r="5" spans="2:6" ht="22.5" customHeight="1">
      <c r="B5" s="1" t="s">
        <v>1</v>
      </c>
      <c r="C5" s="21">
        <f>C6+C7+C8+C9+C10+C11+C12+C13+C14</f>
        <v>794380.40000000014</v>
      </c>
      <c r="D5" s="21">
        <f>D6+D7+D8+D9+D10+D11+D12+D13+D14</f>
        <v>800768.09999999986</v>
      </c>
      <c r="E5" s="12">
        <f>D5-C5</f>
        <v>6387.6999999997206</v>
      </c>
      <c r="F5" s="13">
        <f>D5/C5*100</f>
        <v>100.80411097756186</v>
      </c>
    </row>
    <row r="6" spans="2:6" ht="24" customHeight="1">
      <c r="B6" s="4" t="s">
        <v>2</v>
      </c>
      <c r="C6" s="24">
        <v>542238</v>
      </c>
      <c r="D6" s="24">
        <v>544251.80000000005</v>
      </c>
      <c r="E6" s="14">
        <f t="shared" ref="E6:E21" si="0">D6-C6</f>
        <v>2013.8000000000466</v>
      </c>
      <c r="F6" s="15">
        <f t="shared" ref="F6:F20" si="1">D6/C6*100</f>
        <v>100.37138673423848</v>
      </c>
    </row>
    <row r="7" spans="2:6" ht="43.5" customHeight="1">
      <c r="B7" s="18" t="s">
        <v>22</v>
      </c>
      <c r="C7" s="26">
        <v>7467.3</v>
      </c>
      <c r="D7" s="24">
        <v>8238.2999999999993</v>
      </c>
      <c r="E7" s="14">
        <f t="shared" si="0"/>
        <v>770.99999999999909</v>
      </c>
      <c r="F7" s="15">
        <f t="shared" si="1"/>
        <v>110.32501707444457</v>
      </c>
    </row>
    <row r="8" spans="2:6" ht="27.75" customHeight="1">
      <c r="B8" s="4" t="s">
        <v>3</v>
      </c>
      <c r="C8" s="24">
        <v>78966.3</v>
      </c>
      <c r="D8" s="24">
        <v>79766.100000000006</v>
      </c>
      <c r="E8" s="14">
        <f t="shared" si="0"/>
        <v>799.80000000000291</v>
      </c>
      <c r="F8" s="15">
        <f>D8/C8*100</f>
        <v>101.01283712165822</v>
      </c>
    </row>
    <row r="9" spans="2:6" ht="24.75" customHeight="1">
      <c r="B9" s="4" t="s">
        <v>4</v>
      </c>
      <c r="C9" s="24">
        <v>90.300000000000011</v>
      </c>
      <c r="D9" s="24">
        <v>384.00000000000006</v>
      </c>
      <c r="E9" s="14">
        <f t="shared" si="0"/>
        <v>293.70000000000005</v>
      </c>
      <c r="F9" s="15" t="s">
        <v>26</v>
      </c>
    </row>
    <row r="10" spans="2:6" ht="27" customHeight="1">
      <c r="B10" s="16" t="s">
        <v>20</v>
      </c>
      <c r="C10" s="24">
        <v>4829.9000000000005</v>
      </c>
      <c r="D10" s="24">
        <v>8270.6</v>
      </c>
      <c r="E10" s="14">
        <f t="shared" si="0"/>
        <v>3440.7</v>
      </c>
      <c r="F10" s="15">
        <f t="shared" si="1"/>
        <v>171.23749974119548</v>
      </c>
    </row>
    <row r="11" spans="2:6" ht="21" customHeight="1">
      <c r="B11" s="4" t="s">
        <v>5</v>
      </c>
      <c r="C11" s="24">
        <v>4967.2000000000007</v>
      </c>
      <c r="D11" s="24">
        <v>5734.6</v>
      </c>
      <c r="E11" s="14">
        <f t="shared" si="0"/>
        <v>767.39999999999964</v>
      </c>
      <c r="F11" s="15">
        <f t="shared" si="1"/>
        <v>115.44934772105009</v>
      </c>
    </row>
    <row r="12" spans="2:6" ht="22.5" customHeight="1">
      <c r="B12" s="11" t="s">
        <v>6</v>
      </c>
      <c r="C12" s="24">
        <v>136275</v>
      </c>
      <c r="D12" s="24">
        <v>131897.79999999999</v>
      </c>
      <c r="E12" s="14">
        <f t="shared" si="0"/>
        <v>-4377.2000000000116</v>
      </c>
      <c r="F12" s="15">
        <f t="shared" si="1"/>
        <v>96.787965510915413</v>
      </c>
    </row>
    <row r="13" spans="2:6" ht="23.25" customHeight="1">
      <c r="B13" s="4" t="s">
        <v>7</v>
      </c>
      <c r="C13" s="24">
        <v>19515.800000000003</v>
      </c>
      <c r="D13" s="24">
        <v>22215.7</v>
      </c>
      <c r="E13" s="14">
        <f t="shared" si="0"/>
        <v>2699.8999999999978</v>
      </c>
      <c r="F13" s="15">
        <f t="shared" si="1"/>
        <v>113.83443158876396</v>
      </c>
    </row>
    <row r="14" spans="2:6" ht="24.75" customHeight="1">
      <c r="B14" s="4" t="s">
        <v>8</v>
      </c>
      <c r="C14" s="24">
        <v>30.6</v>
      </c>
      <c r="D14" s="24">
        <v>9.1999999999999993</v>
      </c>
      <c r="E14" s="14">
        <f t="shared" si="0"/>
        <v>-21.400000000000002</v>
      </c>
      <c r="F14" s="15">
        <f t="shared" si="1"/>
        <v>30.065359477124183</v>
      </c>
    </row>
    <row r="15" spans="2:6" ht="21.75" customHeight="1">
      <c r="B15" s="1" t="s">
        <v>9</v>
      </c>
      <c r="C15" s="22">
        <f>SUM(C16:C21)</f>
        <v>231879.5</v>
      </c>
      <c r="D15" s="22">
        <f>SUM(D16:D21)</f>
        <v>249703.29999999996</v>
      </c>
      <c r="E15" s="12">
        <f t="shared" si="0"/>
        <v>17823.799999999959</v>
      </c>
      <c r="F15" s="13">
        <f t="shared" si="1"/>
        <v>107.68666484100575</v>
      </c>
    </row>
    <row r="16" spans="2:6" ht="38.25" customHeight="1">
      <c r="B16" s="5" t="s">
        <v>10</v>
      </c>
      <c r="C16" s="24">
        <v>107771.4</v>
      </c>
      <c r="D16" s="25">
        <v>81234.8</v>
      </c>
      <c r="E16" s="14">
        <f t="shared" si="0"/>
        <v>-26536.599999999991</v>
      </c>
      <c r="F16" s="15">
        <f>D16/C16*100</f>
        <v>75.376955296117529</v>
      </c>
    </row>
    <row r="17" spans="2:10" ht="29.25" customHeight="1">
      <c r="B17" s="5" t="s">
        <v>11</v>
      </c>
      <c r="C17" s="24">
        <v>7999.7</v>
      </c>
      <c r="D17" s="25">
        <v>7508.2999999999993</v>
      </c>
      <c r="E17" s="14">
        <f t="shared" si="0"/>
        <v>-491.40000000000055</v>
      </c>
      <c r="F17" s="15">
        <f t="shared" si="1"/>
        <v>93.857269647611773</v>
      </c>
    </row>
    <row r="18" spans="2:10" ht="27" customHeight="1">
      <c r="B18" s="5" t="s">
        <v>12</v>
      </c>
      <c r="C18" s="24">
        <v>5359.7</v>
      </c>
      <c r="D18" s="25">
        <v>4895.7000000000007</v>
      </c>
      <c r="E18" s="14">
        <f t="shared" si="0"/>
        <v>-463.99999999999909</v>
      </c>
      <c r="F18" s="15">
        <f t="shared" si="1"/>
        <v>91.342799037259567</v>
      </c>
      <c r="J18" t="s">
        <v>18</v>
      </c>
    </row>
    <row r="19" spans="2:10" ht="30.75" customHeight="1">
      <c r="B19" s="17" t="s">
        <v>21</v>
      </c>
      <c r="C19" s="24">
        <v>89619.9</v>
      </c>
      <c r="D19" s="25">
        <v>132333.09999999998</v>
      </c>
      <c r="E19" s="14">
        <f t="shared" si="0"/>
        <v>42713.199999999983</v>
      </c>
      <c r="F19" s="15">
        <f t="shared" si="1"/>
        <v>147.66039685382376</v>
      </c>
    </row>
    <row r="20" spans="2:10" ht="22.5" customHeight="1">
      <c r="B20" s="5" t="s">
        <v>13</v>
      </c>
      <c r="C20" s="24">
        <v>20776.099999999999</v>
      </c>
      <c r="D20" s="25">
        <v>21171.8</v>
      </c>
      <c r="E20" s="14">
        <f t="shared" si="0"/>
        <v>395.70000000000073</v>
      </c>
      <c r="F20" s="15">
        <f t="shared" si="1"/>
        <v>101.90459229595545</v>
      </c>
    </row>
    <row r="21" spans="2:10" ht="24" customHeight="1">
      <c r="B21" s="5" t="s">
        <v>17</v>
      </c>
      <c r="C21" s="24">
        <v>352.7</v>
      </c>
      <c r="D21" s="25">
        <v>2559.6</v>
      </c>
      <c r="E21" s="14">
        <f t="shared" si="0"/>
        <v>2206.9</v>
      </c>
      <c r="F21" s="15" t="s">
        <v>26</v>
      </c>
    </row>
    <row r="22" spans="2:10" ht="27.75" customHeight="1">
      <c r="B22" s="1" t="s">
        <v>15</v>
      </c>
      <c r="C22" s="12">
        <f>C5+C15</f>
        <v>1026259.9000000001</v>
      </c>
      <c r="D22" s="12">
        <f>D5+D15</f>
        <v>1050471.3999999999</v>
      </c>
      <c r="E22" s="12">
        <f>D22-C22</f>
        <v>24211.499999999767</v>
      </c>
      <c r="F22" s="13">
        <f>D22/C22*100</f>
        <v>102.35919770420728</v>
      </c>
    </row>
    <row r="23" spans="2:10">
      <c r="B23" s="9"/>
      <c r="C23" s="10"/>
    </row>
    <row r="24" spans="2:10">
      <c r="B24" s="9"/>
      <c r="C24" s="10"/>
    </row>
    <row r="25" spans="2:10">
      <c r="C25" s="19"/>
      <c r="D25" s="20"/>
    </row>
  </sheetData>
  <mergeCells count="2">
    <mergeCell ref="E1:F1"/>
    <mergeCell ref="B2:F2"/>
  </mergeCells>
  <pageMargins left="0.23622047244094491" right="0.19685039370078741" top="0.79" bottom="0.15748031496062992" header="0.5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мф</vt:lpstr>
      <vt:lpstr>мф!Область_печати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Абакумова О.Ю.</cp:lastModifiedBy>
  <cp:lastPrinted>2015-04-22T04:39:38Z</cp:lastPrinted>
  <dcterms:created xsi:type="dcterms:W3CDTF">2009-02-12T06:50:30Z</dcterms:created>
  <dcterms:modified xsi:type="dcterms:W3CDTF">2015-04-22T04:49:06Z</dcterms:modified>
</cp:coreProperties>
</file>